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<sst xmlns="http://schemas.openxmlformats.org/spreadsheetml/2006/main" count="187" uniqueCount="159">
  <si>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</si>
  <si>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</si>
  <si>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</si>
  <si>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</si>
  <si>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</si>
  <si>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</si>
  <si>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</si>
  <si>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</si>
  <si>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</si>
  <si>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</si>
  <si>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</si>
  <si>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</si>
  <si>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</si>
  <si>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</si>
  <si>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</si>
  <si>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</si>
  <si>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</si>
  <si>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</si>
  <si>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</si>
  <si>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</si>
  <si>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</si>
  <si>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</si>
  <si>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</si>
  <si>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</si>
  <si>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</si>
  <si>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</si>
  <si>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</si>
  <si>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</si>
  <si>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</si>
  <si>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</si>
  <si>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</si>
  <si>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</si>
  <si>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</si>
  <si>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</si>
  <si>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</si>
  <si>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</si>
  <si>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</si>
  <si>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</si>
  <si>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</si>
  <si>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</si>
  <si>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</si>
  <si>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</si>
  <si>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</si>
  <si>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</si>
  <si>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</si>
  <si>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</si>
  <si>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</si>
  <si>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</si>
  <si>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</si>
  <si>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</si>
  <si>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</si>
  <si>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</si>
  <si>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</si>
  <si>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</si>
  <si>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</si>
  <si>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</si>
  <si>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</si>
  <si>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</si>
  <si>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</si>
  <si>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</si>
  <si>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</si>
  <si>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</si>
  <si>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</si>
  <si>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</si>
  <si>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</si>
  <si>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</si>
  <si>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</si>
  <si>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</si>
  <si>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</si>
  <si>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</si>
  <si>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</si>
  <si>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</si>
  <si>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</si>
  <si>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</si>
  <si>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</si>
  <si>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</si>
  <si>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</si>
  <si>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</si>
  <si>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</si>
  <si>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</si>
  <si>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</si>
  <si>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</si>
  <si>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</si>
  <si>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</si>
  <si>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</si>
  <si>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</si>
  <si>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</si>
  <si>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</si>
  <si>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</si>
  <si>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</si>
  <si>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</si>
  <si>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</si>
  <si>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</si>
  <si>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</si>
  <si>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</si>
  <si>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</si>
  <si>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</si>
  <si>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</si>
  <si>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</si>
  <si>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</si>
  <si>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</si>
  <si>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</si>
  <si>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</si>
  <si>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</si>
  <si>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</si>
  <si>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</si>
  <si>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</si>
  <si>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</si>
  <si>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</si>
  <si>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</si>
  <si>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</si>
  <si>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</si>
  <si>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</si>
  <si>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</si>
  <si>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</si>
  <si>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</si>
  <si>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</si>
  <si>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</si>
  <si>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</si>
  <si>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</si>
  <si>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</si>
  <si>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</si>
  <si>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</si>
  <si>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</si>
  <si>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</si>
  <si>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Городнянський районний суд Чернігівської області</t>
  </si>
  <si>
    <t>15100. Чернігівська область. м. Городня</t>
  </si>
  <si>
    <t>вул. Троїцька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</si>
  <si>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</si>
  <si>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</si>
  <si>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</si>
  <si>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</si>
  <si>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</si>
  <si>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</si>
  <si>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</si>
  <si>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</si>
  <si>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</si>
  <si>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</si>
  <si>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</si>
  <si>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</si>
  <si>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</si>
  <si>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</si>
  <si>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</si>
  <si>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</si>
  <si>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</si>
  <si>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</si>
  <si>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</si>
  <si>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</si>
  <si>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</si>
  <si>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</si>
  <si>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</si>
  <si>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</si>
  <si>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</si>
  <si>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</si>
  <si>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Н.М. Карпинська</t>
  </si>
  <si>
    <t xml:space="preserve">О.М. Стьоба </t>
  </si>
  <si>
    <t>(04645)21691</t>
  </si>
  <si>
    <t>inbox@gd.cn.court.gov.ua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</si>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</sst>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15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7" fillId="0" borderId="23" xfId="0" applyNumberFormat="1" applyFont="1" applyFill="1" applyBorder="1" applyAlignment="1" applyProtection="1">
      <alignment horizontal="center" vertical="center" wrapText="1"/>
      <protection/>
    </xf>
    <xf numFmtId="1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20" t="s">
        <v>25</v>
      </c>
      <c r="C12" s="121"/>
      <c r="D12" s="122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20" t="s">
        <v>42</v>
      </c>
      <c r="C14" s="121"/>
      <c r="D14" s="122"/>
      <c r="E14" s="123" t="s">
        <v>41</v>
      </c>
      <c r="F14" s="138" t="s">
        <v>27</v>
      </c>
      <c r="G14" s="138"/>
      <c r="H14" s="138"/>
    </row>
    <row r="15" spans="1:8" ht="12.75" customHeight="1">
      <c r="A15" s="8"/>
      <c r="B15" s="120"/>
      <c r="C15" s="121"/>
      <c r="D15" s="122"/>
      <c r="E15" s="123"/>
      <c r="F15" s="110" t="s">
        <v>106</v>
      </c>
      <c r="G15" s="111"/>
      <c r="H15" s="11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20" t="s">
        <v>43</v>
      </c>
      <c r="C17" s="121"/>
      <c r="D17" s="122"/>
      <c r="E17" s="123" t="s">
        <v>41</v>
      </c>
      <c r="F17" s="140" t="s">
        <v>107</v>
      </c>
      <c r="G17" s="141"/>
      <c r="H17" s="141"/>
    </row>
    <row r="18" spans="1:8" ht="12.75" customHeight="1">
      <c r="A18" s="8"/>
      <c r="B18" s="120"/>
      <c r="C18" s="121"/>
      <c r="D18" s="122"/>
      <c r="E18" s="123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20" t="s">
        <v>46</v>
      </c>
      <c r="C20" s="121"/>
      <c r="D20" s="122"/>
      <c r="E20" s="123" t="s">
        <v>41</v>
      </c>
      <c r="F20" s="23"/>
      <c r="G20" s="23"/>
      <c r="H20" s="23"/>
    </row>
    <row r="21" spans="1:8" ht="12.75" customHeight="1">
      <c r="A21" s="8"/>
      <c r="B21" s="120"/>
      <c r="C21" s="121"/>
      <c r="D21" s="122"/>
      <c r="E21" s="123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20" t="s">
        <v>28</v>
      </c>
      <c r="C23" s="121"/>
      <c r="D23" s="122"/>
      <c r="E23" s="16"/>
      <c r="F23" s="6"/>
      <c r="G23" s="17"/>
    </row>
    <row r="24" spans="1:6" ht="12.75" customHeight="1">
      <c r="A24" s="8"/>
      <c r="B24" s="120" t="s">
        <v>48</v>
      </c>
      <c r="C24" s="121"/>
      <c r="D24" s="122"/>
      <c r="E24" s="16"/>
      <c r="F24" s="6"/>
    </row>
    <row r="25" spans="2:5" ht="12.75" customHeight="1">
      <c r="B25" s="120" t="s">
        <v>29</v>
      </c>
      <c r="C25" s="121"/>
      <c r="D25" s="122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20" t="s">
        <v>32</v>
      </c>
      <c r="C28" s="121"/>
      <c r="D28" s="122"/>
      <c r="E28" s="21" t="s">
        <v>45</v>
      </c>
    </row>
    <row r="29" spans="2:5" ht="12.75" customHeight="1">
      <c r="B29" s="124"/>
      <c r="C29" s="125"/>
      <c r="D29" s="126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7" t="s">
        <v>35</v>
      </c>
      <c r="C37" s="128"/>
      <c r="D37" s="115" t="s">
        <v>125</v>
      </c>
      <c r="E37" s="115"/>
      <c r="F37" s="115"/>
      <c r="G37" s="115"/>
      <c r="H37" s="116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9" t="s">
        <v>126</v>
      </c>
      <c r="E39" s="115"/>
      <c r="F39" s="115"/>
      <c r="G39" s="115"/>
      <c r="H39" s="116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2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7" t="s">
        <v>37</v>
      </c>
      <c r="C42" s="118"/>
      <c r="D42" s="118"/>
      <c r="E42" s="118"/>
      <c r="F42" s="118"/>
      <c r="G42" s="118"/>
      <c r="H42" s="11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14">
        <v>10</v>
      </c>
      <c r="C44" s="115"/>
      <c r="D44" s="115"/>
      <c r="E44" s="115"/>
      <c r="F44" s="115"/>
      <c r="G44" s="115"/>
      <c r="H44" s="116"/>
      <c r="I44" s="6"/>
    </row>
    <row r="45" spans="1:9" ht="12.75" customHeight="1">
      <c r="A45" s="8"/>
      <c r="B45" s="117" t="s">
        <v>38</v>
      </c>
      <c r="C45" s="118"/>
      <c r="D45" s="118"/>
      <c r="E45" s="118"/>
      <c r="F45" s="118"/>
      <c r="G45" s="118"/>
      <c r="H45" s="11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  <mergeCell ref="B24:D24"/>
    <mergeCell ref="B25:D25"/>
    <mergeCell ref="B26:D26"/>
    <mergeCell ref="D39:H39"/>
    <mergeCell ref="B41:H41"/>
    <mergeCell ref="B42:H42"/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&amp;LDE41430E&amp;C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7.2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1.25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515</v>
      </c>
      <c r="D6" s="88">
        <f>SUM(D7,D10,D13,D14,D15,D21,D24,D25,D18,D19,D20)</f>
        <v>496973.5</v>
      </c>
      <c r="E6" s="88">
        <f>SUM(E7,E10,E13,E14,E15,E21,E24,E25,E18,E19,E20)</f>
        <v>440</v>
      </c>
      <c r="F6" s="88">
        <f>SUM(F7,F10,F13,F14,F15,F21,F24,F25,F18,F19,F20)</f>
        <v>430002.9700000001</v>
      </c>
      <c r="G6" s="88">
        <f>SUM(G7,G10,G13,G14,G15,G21,G24,G25,G18,G19,G20)</f>
        <v>25</v>
      </c>
      <c r="H6" s="88">
        <f>SUM(H7,H10,H13,H14,H15,H21,H24,H25,H18,H19,H20)</f>
        <v>59885.100000000006</v>
      </c>
      <c r="I6" s="88">
        <f>SUM(I7,I10,I13,I14,I15,I21,I24,I25,I18,I19,I20)</f>
        <v>43</v>
      </c>
      <c r="J6" s="88">
        <f>SUM(J7,J10,J13,J14,J15,J21,J24,J25,J18,J19,J20)</f>
        <v>33668.95</v>
      </c>
      <c r="K6" s="88">
        <f>SUM(K7,K10,K13,K14,K15,K21,K24,K25,K18,K19,K20)</f>
        <v>67</v>
      </c>
      <c r="L6" s="88">
        <f>SUM(L7,L10,L13,L14,L15,L21,L24,L25,L18,L19,L20)</f>
        <v>62764.66</v>
      </c>
    </row>
    <row r="7" spans="1:12" ht="12.75" customHeight="1">
      <c r="A7" s="86">
        <v>2</v>
      </c>
      <c r="B7" s="89" t="s">
        <v>68</v>
      </c>
      <c r="C7" s="90">
        <v>143</v>
      </c>
      <c r="D7" s="90">
        <v>202478.8</v>
      </c>
      <c r="E7" s="90">
        <v>122</v>
      </c>
      <c r="F7" s="90">
        <v>174697.22</v>
      </c>
      <c r="G7" s="90">
        <v>7</v>
      </c>
      <c r="H7" s="90">
        <v>9518</v>
      </c>
      <c r="I7" s="90">
        <v>22</v>
      </c>
      <c r="J7" s="90">
        <v>24985.45</v>
      </c>
      <c r="K7" s="90">
        <v>18</v>
      </c>
      <c r="L7" s="90">
        <v>24681.31</v>
      </c>
    </row>
    <row r="8" spans="1:12" ht="12.75">
      <c r="A8" s="86">
        <v>3</v>
      </c>
      <c r="B8" s="91" t="s">
        <v>69</v>
      </c>
      <c r="C8" s="90">
        <v>16</v>
      </c>
      <c r="D8" s="90">
        <v>59307.86</v>
      </c>
      <c r="E8" s="90">
        <v>16</v>
      </c>
      <c r="F8" s="90">
        <v>59096.86</v>
      </c>
      <c r="G8" s="90">
        <v>5</v>
      </c>
      <c r="H8" s="90">
        <v>8156</v>
      </c>
      <c r="I8" s="90">
        <v>4</v>
      </c>
      <c r="J8" s="90">
        <v>6440.4</v>
      </c>
      <c r="K8" s="90"/>
      <c r="L8" s="90"/>
    </row>
    <row r="9" spans="1:12" ht="12.75">
      <c r="A9" s="86">
        <v>4</v>
      </c>
      <c r="B9" s="91" t="s">
        <v>70</v>
      </c>
      <c r="C9" s="90">
        <v>127</v>
      </c>
      <c r="D9" s="90">
        <v>143170.94</v>
      </c>
      <c r="E9" s="90">
        <v>106</v>
      </c>
      <c r="F9" s="90">
        <v>115600.36</v>
      </c>
      <c r="G9" s="90">
        <v>2</v>
      </c>
      <c r="H9" s="90">
        <v>1362</v>
      </c>
      <c r="I9" s="90">
        <v>18</v>
      </c>
      <c r="J9" s="90">
        <v>18545.05</v>
      </c>
      <c r="K9" s="90">
        <v>18</v>
      </c>
      <c r="L9" s="90">
        <v>24681.31</v>
      </c>
    </row>
    <row r="10" spans="1:12" ht="12.75">
      <c r="A10" s="86">
        <v>5</v>
      </c>
      <c r="B10" s="89" t="s">
        <v>71</v>
      </c>
      <c r="C10" s="90">
        <v>181</v>
      </c>
      <c r="D10" s="90">
        <v>188556</v>
      </c>
      <c r="E10" s="90">
        <v>151</v>
      </c>
      <c r="F10" s="90">
        <v>156673.6</v>
      </c>
      <c r="G10" s="90">
        <v>8</v>
      </c>
      <c r="H10" s="90">
        <v>45241.4</v>
      </c>
      <c r="I10" s="90">
        <v>5</v>
      </c>
      <c r="J10" s="90">
        <v>4713.9</v>
      </c>
      <c r="K10" s="90">
        <v>27</v>
      </c>
      <c r="L10" s="90">
        <v>29772</v>
      </c>
    </row>
    <row r="11" spans="1:12" ht="12.75">
      <c r="A11" s="86">
        <v>6</v>
      </c>
      <c r="B11" s="91" t="s">
        <v>72</v>
      </c>
      <c r="C11" s="90">
        <v>6</v>
      </c>
      <c r="D11" s="90">
        <v>14886</v>
      </c>
      <c r="E11" s="90">
        <v>3</v>
      </c>
      <c r="F11" s="90">
        <v>9502.6</v>
      </c>
      <c r="G11" s="90">
        <v>1</v>
      </c>
      <c r="H11" s="90">
        <v>40860</v>
      </c>
      <c r="I11" s="90">
        <v>5</v>
      </c>
      <c r="J11" s="90">
        <v>4713.9</v>
      </c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175</v>
      </c>
      <c r="D12" s="90">
        <v>173670</v>
      </c>
      <c r="E12" s="90">
        <v>148</v>
      </c>
      <c r="F12" s="90">
        <v>147171</v>
      </c>
      <c r="G12" s="90">
        <v>7</v>
      </c>
      <c r="H12" s="90">
        <v>4381.4</v>
      </c>
      <c r="I12" s="90"/>
      <c r="J12" s="90"/>
      <c r="K12" s="90">
        <v>25</v>
      </c>
      <c r="L12" s="90">
        <v>24810</v>
      </c>
    </row>
    <row r="13" spans="1:12" ht="12.75">
      <c r="A13" s="86">
        <v>8</v>
      </c>
      <c r="B13" s="89" t="s">
        <v>18</v>
      </c>
      <c r="C13" s="90">
        <v>54</v>
      </c>
      <c r="D13" s="90">
        <v>53589.6</v>
      </c>
      <c r="E13" s="90">
        <v>53</v>
      </c>
      <c r="F13" s="90">
        <v>52608</v>
      </c>
      <c r="G13" s="90">
        <v>4</v>
      </c>
      <c r="H13" s="90">
        <v>2892.8</v>
      </c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69</v>
      </c>
      <c r="D15" s="90">
        <v>35726.4</v>
      </c>
      <c r="E15" s="90">
        <v>61</v>
      </c>
      <c r="F15" s="90">
        <v>32998.9</v>
      </c>
      <c r="G15" s="90">
        <v>6</v>
      </c>
      <c r="H15" s="90">
        <v>2232.9</v>
      </c>
      <c r="I15" s="90"/>
      <c r="J15" s="90"/>
      <c r="K15" s="90">
        <v>6</v>
      </c>
      <c r="L15" s="90">
        <v>3721.5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1</v>
      </c>
      <c r="F16" s="90">
        <v>1240.5</v>
      </c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67</v>
      </c>
      <c r="D17" s="90">
        <v>33245.4</v>
      </c>
      <c r="E17" s="90">
        <v>60</v>
      </c>
      <c r="F17" s="90">
        <v>31758.4</v>
      </c>
      <c r="G17" s="90">
        <v>6</v>
      </c>
      <c r="H17" s="90">
        <v>2232.9</v>
      </c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63</v>
      </c>
      <c r="D18" s="90">
        <v>15630.3</v>
      </c>
      <c r="E18" s="90">
        <v>49</v>
      </c>
      <c r="F18" s="90">
        <v>12156.9</v>
      </c>
      <c r="G18" s="90"/>
      <c r="H18" s="90"/>
      <c r="I18" s="90">
        <v>16</v>
      </c>
      <c r="J18" s="90">
        <v>3969.6</v>
      </c>
      <c r="K18" s="90">
        <v>14</v>
      </c>
      <c r="L18" s="90">
        <v>3473.4</v>
      </c>
    </row>
    <row r="19" spans="1:12" ht="12.75">
      <c r="A19" s="86">
        <v>14</v>
      </c>
      <c r="B19" s="92" t="s">
        <v>94</v>
      </c>
      <c r="C19" s="90">
        <v>4</v>
      </c>
      <c r="D19" s="90">
        <v>496.2</v>
      </c>
      <c r="E19" s="90">
        <v>3</v>
      </c>
      <c r="F19" s="90">
        <v>372.15</v>
      </c>
      <c r="G19" s="90"/>
      <c r="H19" s="90"/>
      <c r="I19" s="90"/>
      <c r="J19" s="90"/>
      <c r="K19" s="90">
        <v>1</v>
      </c>
      <c r="L19" s="90">
        <v>124.05</v>
      </c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9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.75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8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3969.6</v>
      </c>
      <c r="E39" s="88">
        <f>SUM(E40,E47,E48,E49)</f>
        <v>4</v>
      </c>
      <c r="F39" s="88">
        <f>SUM(F40,F47,F48,F49)</f>
        <v>1985.52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3969.6</v>
      </c>
      <c r="E40" s="90">
        <f>SUM(E41,E44)</f>
        <v>4</v>
      </c>
      <c r="F40" s="90">
        <f>SUM(F41,F44)</f>
        <v>1985.52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3969.6</v>
      </c>
      <c r="E44" s="90">
        <v>4</v>
      </c>
      <c r="F44" s="90">
        <v>1985.52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3969.6</v>
      </c>
      <c r="E46" s="90">
        <v>4</v>
      </c>
      <c r="F46" s="90">
        <v>1985.52</v>
      </c>
      <c r="G46" s="90"/>
      <c r="H46" s="90"/>
      <c r="I46" s="90"/>
      <c r="J46" s="90"/>
      <c r="K46" s="90"/>
      <c r="L46" s="90"/>
    </row>
    <row r="47" spans="1:12" ht="39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9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</v>
      </c>
      <c r="D50" s="88">
        <f>SUM(D51:D54)</f>
        <v>44.66</v>
      </c>
      <c r="E50" s="88">
        <f>SUM(E51:E54)</f>
        <v>2</v>
      </c>
      <c r="F50" s="88">
        <f>SUM(F51:F54)</f>
        <v>44.77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</v>
      </c>
      <c r="D51" s="90">
        <v>44.66</v>
      </c>
      <c r="E51" s="90">
        <v>2</v>
      </c>
      <c r="F51" s="90">
        <v>44.77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340</v>
      </c>
      <c r="D55" s="88">
        <v>168708</v>
      </c>
      <c r="E55" s="88">
        <v>158</v>
      </c>
      <c r="F55" s="88">
        <v>78339.3999999998</v>
      </c>
      <c r="G55" s="88"/>
      <c r="H55" s="88"/>
      <c r="I55" s="88">
        <v>340</v>
      </c>
      <c r="J55" s="88">
        <v>168665.8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861</v>
      </c>
      <c r="D56" s="88">
        <f>SUM(D6,D28,D39,D50,D55)</f>
        <v>669695.76</v>
      </c>
      <c r="E56" s="88">
        <f>SUM(E6,E28,E39,E50,E55)</f>
        <v>604</v>
      </c>
      <c r="F56" s="88">
        <f>SUM(F6,F28,F39,F50,F55)</f>
        <v>510372.6599999999</v>
      </c>
      <c r="G56" s="88">
        <f>SUM(G6,G28,G39,G50,G55)</f>
        <v>25</v>
      </c>
      <c r="H56" s="88">
        <f>SUM(H6,H28,H39,H50,H55)</f>
        <v>59885.100000000006</v>
      </c>
      <c r="I56" s="88">
        <f>SUM(I6,I28,I39,I50,I55)</f>
        <v>383</v>
      </c>
      <c r="J56" s="88">
        <f>SUM(J6,J28,J39,J50,J55)</f>
        <v>202334.75</v>
      </c>
      <c r="K56" s="88">
        <f>SUM(K6,K28,K39,K50,K55)</f>
        <v>67</v>
      </c>
      <c r="L56" s="88">
        <f>SUM(L6,L28,L39,L50,L55)</f>
        <v>62764.66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1.25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H3:H4"/>
    <mergeCell ref="E2:F2"/>
    <mergeCell ref="C2:C4"/>
    <mergeCell ref="B1:C1"/>
    <mergeCell ref="A2:A4"/>
    <mergeCell ref="B2:B4"/>
    <mergeCell ref="E3:E4"/>
    <mergeCell ref="D2:D4"/>
    <mergeCell ref="K3:K4"/>
    <mergeCell ref="J3:J4"/>
    <mergeCell ref="L3:L4"/>
    <mergeCell ref="K2:L2"/>
    <mergeCell ref="I2:J2"/>
    <mergeCell ref="I3:I4"/>
    <mergeCell ref="F3:F4"/>
    <mergeCell ref="G2:H2"/>
    <mergeCell ref="G3:G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&amp;LDE41430E&amp;CФорма № 10, Підрозділ: Городнянський районний суд Чернігівської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67</v>
      </c>
      <c r="G5" s="97">
        <f>SUM(G6:G30)</f>
        <v>62764.66000000001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17</v>
      </c>
      <c r="G6" s="99">
        <v>16870.8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2500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34</v>
      </c>
      <c r="G8" s="99">
        <v>25430.25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2247.57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3</v>
      </c>
      <c r="G14" s="99">
        <v>1984.8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5</v>
      </c>
      <c r="G15" s="99">
        <v>9017.34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1984.8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3.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3.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E32:F32"/>
    <mergeCell ref="C37:D37"/>
    <mergeCell ref="C38:D38"/>
    <mergeCell ref="E34:F34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&amp;LDE41430E&amp;CФорма № 10, Підрозділ: Городнянський районний суд Чернігівської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2023-01-31T11:30:47Z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10_00732_4.2022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DE41430E</vt:lpwstr>
  </property>
  <property fmtid="{D5CDD505-2E9C-101B-9397-08002B2CF9AE}" pid="10" name="Підрозд">
    <vt:lpwstr>Городнянський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